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<sst xmlns="http://schemas.openxmlformats.org/spreadsheetml/2006/main" count="307" uniqueCount="106">
  <si>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</si>
  <si>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</si>
  <si>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</si>
  <si>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</si>
  <si>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</si>
  <si>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</si>
  <si>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</si>
  <si>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</si>
  <si>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</si>
  <si>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</si>
  <si>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</si>
  <si>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</si>
  <si>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</si>
  <si>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</si>
  <si>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</si>
  <si>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</si>
  <si>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</si>
  <si>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</si>
  <si>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</si>
  <si>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</si>
  <si>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</si>
  <si>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</si>
  <si>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</si>
  <si>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</si>
  <si>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</si>
  <si>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</si>
  <si>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</si>
  <si>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</si>
  <si>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</si>
  <si>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</si>
  <si>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</si>
  <si>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</si>
  <si>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</si>
  <si>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</si>
  <si>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</si>
  <si>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</si>
  <si>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</si>
  <si>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</si>
  <si>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</si>
  <si>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</si>
  <si>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</si>
  <si>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</si>
  <si>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</si>
  <si>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</si>
  <si>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</si>
  <si>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</si>
  <si>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</si>
  <si>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</si>
  <si>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</si>
  <si>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</si>
  <si>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</si>
  <si>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</si>
  <si>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</si>
  <si>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</si>
  <si>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</si>
  <si>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</si>
  <si>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</si>
  <si>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</si>
  <si>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</si>
  <si>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</si>
  <si>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</si>
  <si>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</si>
  <si>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</si>
  <si>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</si>
  <si>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</si>
  <si>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</si>
  <si>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</si>
  <si>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</si>
  <si>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</si>
  <si>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</si>
  <si>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</si>
  <si>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</si>
  <si>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</si>
  <si>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</si>
  <si>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</si>
  <si>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</si>
  <si>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</si>
  <si>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</si>
  <si>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</si>
  <si>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</si>
  <si>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</si>
  <si>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</si>
  <si>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</si>
  <si>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</si>
  <si>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</si>
  <si>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</si>
  <si>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</si>
  <si>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</si>
  <si>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</si>
  <si>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</si>
  <si>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</si>
  <si>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</si>
  <si>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</si>
  <si>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</si>
  <si>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</si>
  <si>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</si>
  <si>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</si>
  <si>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</si>
  <si>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</si>
  <si>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</si>
  <si>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</si>
  <si>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Зміни до розпису станом на 04.08.2014р.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</si>
  <si>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</si>
  <si>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07.08.2014</t>
    </r>
    <r>
      <rPr>
        <sz val="10"/>
        <rFont val="Times New Roman"/>
        <family val="1"/>
      </rPr>
      <t xml:space="preserve"> (тис.грн.)</t>
    </r>
  </si>
  <si>
    <t>станом на 07.08.2014 р.</t>
  </si>
  <si>
    <r>
      <t xml:space="preserve">станом на 07.08.2014р.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</si>
</sst>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367798"/>
        <c:axId val="41656999"/>
      </c:lineChart>
      <c:catAx>
        <c:axId val="493677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56999"/>
        <c:crosses val="autoZero"/>
        <c:auto val="0"/>
        <c:lblOffset val="100"/>
        <c:tickLblSkip val="1"/>
        <c:noMultiLvlLbl val="0"/>
      </c:catAx>
      <c:valAx>
        <c:axId val="4165699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36779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9614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2237.5</c:v>
                </c:pt>
              </c:numCache>
            </c:numRef>
          </c:val>
        </c:ser>
        <c:axId val="62959536"/>
        <c:axId val="29764913"/>
      </c:bar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64913"/>
        <c:crosses val="autoZero"/>
        <c:auto val="1"/>
        <c:lblOffset val="100"/>
        <c:tickLblSkip val="1"/>
        <c:noMultiLvlLbl val="0"/>
      </c:catAx>
      <c:valAx>
        <c:axId val="2976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5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1678.13</c:v>
                </c:pt>
              </c:numCache>
            </c:numRef>
          </c:val>
        </c:ser>
        <c:axId val="66557626"/>
        <c:axId val="62147723"/>
      </c:bar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47723"/>
        <c:crosses val="autoZero"/>
        <c:auto val="1"/>
        <c:lblOffset val="100"/>
        <c:tickLblSkip val="1"/>
        <c:noMultiLvlLbl val="0"/>
      </c:catAx>
      <c:valAx>
        <c:axId val="62147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57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49412.6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48232.5</c:v>
                </c:pt>
              </c:numCache>
            </c:numRef>
          </c:val>
        </c:ser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 val="autoZero"/>
        <c:auto val="1"/>
        <c:lblOffset val="100"/>
        <c:tickLblSkip val="1"/>
        <c:noMultiLvlLbl val="0"/>
      </c:catAx>
      <c:valAx>
        <c:axId val="80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73729"/>
        <c:crosses val="autoZero"/>
        <c:auto val="0"/>
        <c:lblOffset val="100"/>
        <c:tickLblSkip val="1"/>
        <c:noMultiLvlLbl val="0"/>
      </c:catAx>
      <c:valAx>
        <c:axId val="1877372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686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745834"/>
        <c:axId val="44277051"/>
      </c:lineChart>
      <c:catAx>
        <c:axId val="347458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 val="autoZero"/>
        <c:auto val="0"/>
        <c:lblOffset val="100"/>
        <c:tickLblSkip val="1"/>
        <c:noMultiLvlLbl val="0"/>
      </c:catAx>
      <c:valAx>
        <c:axId val="4427705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458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949140"/>
        <c:axId val="29671349"/>
      </c:lineChart>
      <c:catAx>
        <c:axId val="629491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autoZero"/>
        <c:auto val="0"/>
        <c:lblOffset val="100"/>
        <c:tickLblSkip val="1"/>
        <c:noMultiLvlLbl val="0"/>
      </c:catAx>
      <c:valAx>
        <c:axId val="2967134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5715550"/>
        <c:axId val="54569039"/>
      </c:lineChart>
      <c:catAx>
        <c:axId val="657155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69039"/>
        <c:crosses val="autoZero"/>
        <c:auto val="0"/>
        <c:lblOffset val="100"/>
        <c:tickLblSkip val="1"/>
        <c:noMultiLvlLbl val="0"/>
      </c:catAx>
      <c:valAx>
        <c:axId val="5456903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6009"/>
        <c:crosses val="autoZero"/>
        <c:auto val="0"/>
        <c:lblOffset val="100"/>
        <c:tickLblSkip val="1"/>
        <c:noMultiLvlLbl val="0"/>
      </c:catAx>
      <c:valAx>
        <c:axId val="5801600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259"/>
        <c:crosses val="autoZero"/>
        <c:auto val="0"/>
        <c:lblOffset val="100"/>
        <c:tickLblSkip val="1"/>
        <c:noMultiLvlLbl val="0"/>
      </c:catAx>
      <c:valAx>
        <c:axId val="167625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серпень!$J$4:$J$7</c:f>
              <c:numCache>
                <c:ptCount val="4"/>
                <c:pt idx="0">
                  <c:v>956.4</c:v>
                </c:pt>
                <c:pt idx="1">
                  <c:v>1040.1</c:v>
                </c:pt>
                <c:pt idx="2">
                  <c:v>2405.6</c:v>
                </c:pt>
                <c:pt idx="3">
                  <c:v>1907.6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1577.4250000000002</c:v>
                </c:pt>
                <c:pt idx="1">
                  <c:v>1577.4</c:v>
                </c:pt>
                <c:pt idx="2">
                  <c:v>1577.4</c:v>
                </c:pt>
                <c:pt idx="3">
                  <c:v>1577.4</c:v>
                </c:pt>
                <c:pt idx="4">
                  <c:v>1577.4</c:v>
                </c:pt>
                <c:pt idx="5">
                  <c:v>1577.4</c:v>
                </c:pt>
                <c:pt idx="6">
                  <c:v>1577.4</c:v>
                </c:pt>
                <c:pt idx="7">
                  <c:v>1577.4</c:v>
                </c:pt>
                <c:pt idx="8">
                  <c:v>1577.4</c:v>
                </c:pt>
                <c:pt idx="9">
                  <c:v>1577.4</c:v>
                </c:pt>
                <c:pt idx="10">
                  <c:v>1577.4</c:v>
                </c:pt>
                <c:pt idx="11">
                  <c:v>1577.4</c:v>
                </c:pt>
                <c:pt idx="12">
                  <c:v>1577.4</c:v>
                </c:pt>
                <c:pt idx="13">
                  <c:v>1577.4</c:v>
                </c:pt>
                <c:pt idx="14">
                  <c:v>1577.4</c:v>
                </c:pt>
                <c:pt idx="15">
                  <c:v>1577.4</c:v>
                </c:pt>
                <c:pt idx="16">
                  <c:v>1577.4</c:v>
                </c:pt>
                <c:pt idx="17">
                  <c:v>1577.4</c:v>
                </c:pt>
                <c:pt idx="18">
                  <c:v>1577.4</c:v>
                </c:pt>
                <c:pt idx="19">
                  <c:v>1577.4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1100</c:v>
                </c:pt>
                <c:pt idx="1">
                  <c:v>1000</c:v>
                </c:pt>
                <c:pt idx="2">
                  <c:v>980</c:v>
                </c:pt>
                <c:pt idx="3">
                  <c:v>2600</c:v>
                </c:pt>
                <c:pt idx="4">
                  <c:v>5400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1500</c:v>
                </c:pt>
                <c:pt idx="9">
                  <c:v>2700</c:v>
                </c:pt>
                <c:pt idx="10">
                  <c:v>1800</c:v>
                </c:pt>
                <c:pt idx="11">
                  <c:v>1900</c:v>
                </c:pt>
                <c:pt idx="12">
                  <c:v>1700</c:v>
                </c:pt>
                <c:pt idx="13">
                  <c:v>2300</c:v>
                </c:pt>
                <c:pt idx="14">
                  <c:v>1900</c:v>
                </c:pt>
                <c:pt idx="15">
                  <c:v>2800</c:v>
                </c:pt>
                <c:pt idx="16">
                  <c:v>1240</c:v>
                </c:pt>
                <c:pt idx="17">
                  <c:v>1150</c:v>
                </c:pt>
                <c:pt idx="18">
                  <c:v>1300</c:v>
                </c:pt>
                <c:pt idx="19">
                  <c:v>5824.2</c:v>
                </c:pt>
              </c:numCache>
            </c:numRef>
          </c:val>
          <c:smooth val="1"/>
        </c:ser>
        <c:marker val="1"/>
        <c:axId val="15086332"/>
        <c:axId val="1559261"/>
      </c:lineChart>
      <c:catAx>
        <c:axId val="15086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261"/>
        <c:crosses val="autoZero"/>
        <c:auto val="0"/>
        <c:lblOffset val="100"/>
        <c:tickLblSkip val="1"/>
        <c:noMultiLvlLbl val="0"/>
      </c:catAx>
      <c:valAx>
        <c:axId val="15592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255136</c:v>
                </c:pt>
                <c:pt idx="1">
                  <c:v>51300.79</c:v>
                </c:pt>
                <c:pt idx="2">
                  <c:v>1045.6</c:v>
                </c:pt>
                <c:pt idx="3">
                  <c:v>694.5</c:v>
                </c:pt>
                <c:pt idx="4">
                  <c:v>4503.9</c:v>
                </c:pt>
                <c:pt idx="5">
                  <c:v>4681.5</c:v>
                </c:pt>
                <c:pt idx="6">
                  <c:v>2100</c:v>
                </c:pt>
                <c:pt idx="7">
                  <c:v>3171.8000000000247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222958.6</c:v>
                </c:pt>
                <c:pt idx="1">
                  <c:v>47576.3</c:v>
                </c:pt>
                <c:pt idx="2">
                  <c:v>349.5</c:v>
                </c:pt>
                <c:pt idx="3">
                  <c:v>556.9</c:v>
                </c:pt>
                <c:pt idx="4">
                  <c:v>3857.3</c:v>
                </c:pt>
                <c:pt idx="5">
                  <c:v>4143.38</c:v>
                </c:pt>
                <c:pt idx="6">
                  <c:v>1786</c:v>
                </c:pt>
                <c:pt idx="7">
                  <c:v>1666.5800000000472</c:v>
                </c:pt>
              </c:numCache>
            </c:numRef>
          </c:val>
          <c:shape val="box"/>
        </c:ser>
        <c:shape val="box"/>
        <c:axId val="14033350"/>
        <c:axId val="59191287"/>
      </c:bar3D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191287"/>
        <c:crosses val="autoZero"/>
        <c:auto val="1"/>
        <c:lblOffset val="100"/>
        <c:tickLblSkip val="1"/>
        <c:noMultiLvlLbl val="0"/>
      </c:catAx>
      <c:valAx>
        <c:axId val="59191287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3335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282 894,6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-36 092,6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-39 739,5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255136</v>
          </cell>
          <cell r="F10">
            <v>222958.6</v>
          </cell>
        </row>
        <row r="19">
          <cell r="E19">
            <v>1045.6</v>
          </cell>
          <cell r="F19">
            <v>349.5</v>
          </cell>
        </row>
        <row r="33">
          <cell r="E33">
            <v>51300.79</v>
          </cell>
          <cell r="F33">
            <v>47576.3</v>
          </cell>
        </row>
        <row r="56">
          <cell r="E56">
            <v>4503.9</v>
          </cell>
          <cell r="F56">
            <v>3857.3</v>
          </cell>
        </row>
        <row r="95">
          <cell r="E95">
            <v>4681.5</v>
          </cell>
        </row>
        <row r="96">
          <cell r="E96">
            <v>694.5</v>
          </cell>
          <cell r="F96">
            <v>556.9</v>
          </cell>
        </row>
        <row r="107">
          <cell r="E107">
            <v>322634.09</v>
          </cell>
          <cell r="F107">
            <v>282894.56000000006</v>
          </cell>
        </row>
        <row r="119">
          <cell r="E119">
            <v>182.5</v>
          </cell>
          <cell r="F119">
            <v>260.4</v>
          </cell>
        </row>
        <row r="120">
          <cell r="E120">
            <v>49412.6</v>
          </cell>
          <cell r="F120">
            <v>48232.5</v>
          </cell>
        </row>
        <row r="121">
          <cell r="E121">
            <v>1723</v>
          </cell>
          <cell r="F121">
            <v>1678.13</v>
          </cell>
        </row>
        <row r="122">
          <cell r="E122">
            <v>9614</v>
          </cell>
          <cell r="F122">
            <v>2237.5</v>
          </cell>
        </row>
        <row r="123">
          <cell r="E123">
            <v>1241.63</v>
          </cell>
          <cell r="F123">
            <v>764.5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122587.4787</v>
          </cell>
          <cell r="I143">
            <v>108762.25674000001</v>
          </cell>
        </row>
      </sheetData>
      <sheetData sheetId="1">
        <row r="95">
          <cell r="F95">
            <v>4143.38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1" sqref="N3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105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1577.4250000000002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1577.4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1.7</v>
      </c>
      <c r="I6" s="42">
        <f t="shared" si="0"/>
        <v>9.400000000000023</v>
      </c>
      <c r="J6" s="42">
        <v>2405.6</v>
      </c>
      <c r="K6" s="42">
        <v>980</v>
      </c>
      <c r="L6" s="4">
        <f t="shared" si="1"/>
        <v>2.4546938775510205</v>
      </c>
      <c r="M6" s="2">
        <v>1577.4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3</v>
      </c>
      <c r="I7" s="42">
        <f t="shared" si="0"/>
        <v>2.2000000000000064</v>
      </c>
      <c r="J7" s="42">
        <v>1907.6</v>
      </c>
      <c r="K7" s="42">
        <v>2600</v>
      </c>
      <c r="L7" s="4">
        <f t="shared" si="1"/>
        <v>0.7336923076923076</v>
      </c>
      <c r="M7" s="2">
        <v>1577.4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5400</v>
      </c>
      <c r="L8" s="4">
        <f t="shared" si="1"/>
        <v>0</v>
      </c>
      <c r="M8" s="2">
        <v>1577.4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41859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1577.4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41862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1577.4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41863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1577.4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41864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1500</v>
      </c>
      <c r="L12" s="4">
        <f t="shared" si="1"/>
        <v>0</v>
      </c>
      <c r="M12" s="2">
        <v>1577.4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41865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2700</v>
      </c>
      <c r="L13" s="4">
        <f t="shared" si="1"/>
        <v>0</v>
      </c>
      <c r="M13" s="2">
        <v>1577.4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41866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1577.4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41869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1900</v>
      </c>
      <c r="L15" s="4">
        <f t="shared" si="1"/>
        <v>0</v>
      </c>
      <c r="M15" s="2">
        <v>1577.4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41870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1577.4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41871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2300</v>
      </c>
      <c r="L17" s="4">
        <f t="shared" si="1"/>
        <v>0</v>
      </c>
      <c r="M17" s="2">
        <v>1577.4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1577.4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1577.4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1577.4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1577.4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1577.4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1577.4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5073</v>
      </c>
      <c r="C24" s="43">
        <f t="shared" si="3"/>
        <v>474.1</v>
      </c>
      <c r="D24" s="43">
        <f t="shared" si="3"/>
        <v>0.1</v>
      </c>
      <c r="E24" s="14">
        <f t="shared" si="3"/>
        <v>25.4</v>
      </c>
      <c r="F24" s="14">
        <f t="shared" si="3"/>
        <v>86.4</v>
      </c>
      <c r="G24" s="14">
        <f t="shared" si="3"/>
        <v>592.3</v>
      </c>
      <c r="H24" s="14">
        <f t="shared" si="3"/>
        <v>50.1</v>
      </c>
      <c r="I24" s="43">
        <f t="shared" si="3"/>
        <v>8.299999999999843</v>
      </c>
      <c r="J24" s="43">
        <f t="shared" si="3"/>
        <v>6309.700000000001</v>
      </c>
      <c r="K24" s="43">
        <f t="shared" si="3"/>
        <v>40694.2</v>
      </c>
      <c r="L24" s="15">
        <f t="shared" si="1"/>
        <v>0.1550515798320154</v>
      </c>
      <c r="M24" s="2"/>
      <c r="N24" s="93">
        <f>SUM(N4:N23)</f>
        <v>1.5</v>
      </c>
      <c r="O24" s="93">
        <f>SUM(O4:O23)</f>
        <v>0</v>
      </c>
      <c r="P24" s="93">
        <f>SUM(P4:P23)</f>
        <v>2022.8000000000002</v>
      </c>
      <c r="Q24" s="93">
        <f>SUM(Q4:Q23)</f>
        <v>0.3</v>
      </c>
      <c r="R24" s="93">
        <f>SUM(R4:R23)</f>
        <v>1.4</v>
      </c>
      <c r="S24" s="93">
        <f>N24+O24+Q24+P24+R24</f>
        <v>2026.0000000000002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41858</v>
      </c>
      <c r="O29" s="106">
        <f>'[1]серпень'!$D$143</f>
        <v>122587.4787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108762.25674000001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41856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Q11" sqref="Q1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103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f>'[1]серпень'!$E$119</f>
        <v>182.5</v>
      </c>
      <c r="C30" s="73">
        <f>'[1]серпень'!$F$119</f>
        <v>260.4</v>
      </c>
      <c r="D30" s="74">
        <f>'[1]серпень'!$E$122</f>
        <v>9614</v>
      </c>
      <c r="E30" s="74">
        <f>'[1]серпень'!$F$122</f>
        <v>2237.5</v>
      </c>
      <c r="F30" s="75">
        <f>'[1]серпень'!$E$121</f>
        <v>1723</v>
      </c>
      <c r="G30" s="76">
        <f>'[1]серпень'!$F$121</f>
        <v>1678.13</v>
      </c>
      <c r="H30" s="76">
        <f>'[1]серпень'!$E$120</f>
        <v>49412.6</v>
      </c>
      <c r="I30" s="76">
        <f>'[1]серпень'!$F$120</f>
        <v>48232.5</v>
      </c>
      <c r="J30" s="76">
        <f>'[1]серпень'!$E$123</f>
        <v>1241.63</v>
      </c>
      <c r="K30" s="96">
        <f>'[1]серпень'!$F$123</f>
        <v>764.5</v>
      </c>
      <c r="L30" s="97">
        <f>H30+F30+D30+J30+B30</f>
        <v>62173.729999999996</v>
      </c>
      <c r="M30" s="77">
        <f>I30+G30+E30+K30+C30</f>
        <v>53173.03</v>
      </c>
      <c r="N30" s="78">
        <f>M30-L30</f>
        <v>-9000.699999999997</v>
      </c>
      <c r="O30" s="144">
        <f>серпень!O29</f>
        <v>122587.4787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серпень!Q31</f>
        <v>108762.25674000001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серпень!Q32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серпень!Q34</f>
        <v>0</v>
      </c>
    </row>
    <row r="35" spans="15:16" ht="12.75">
      <c r="O35" s="26" t="s">
        <v>48</v>
      </c>
      <c r="P35" s="84">
        <f>серпень!Q33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'[1]серпень'!$E$10</f>
        <v>255136</v>
      </c>
      <c r="C47" s="40">
        <f>'[1]серпень'!$F$10</f>
        <v>222958.6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'[1]серпень'!$E$33</f>
        <v>51300.79</v>
      </c>
      <c r="C48" s="18">
        <f>'[1]серпень'!$F$33</f>
        <v>47576.3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'[1]серпень'!$E$19</f>
        <v>1045.6</v>
      </c>
      <c r="C49" s="17">
        <f>'[1]серпень'!$F$19</f>
        <v>349.5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'[1]серпень'!$E$96</f>
        <v>694.5</v>
      </c>
      <c r="C50" s="6">
        <f>'[1]серпень'!$F$96</f>
        <v>556.9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'[1]серпень'!$E$56</f>
        <v>4503.9</v>
      </c>
      <c r="C51" s="17">
        <f>'[1]серпень'!$F$56</f>
        <v>3857.3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'[1]серпень'!$E$95</f>
        <v>4681.5</v>
      </c>
      <c r="C52" s="17">
        <f>'[1]липень'!$F$95</f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1786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3171.8000000000247</v>
      </c>
      <c r="C54" s="17">
        <f>C55-C47-C48-C49-C50-C51-C52-C53</f>
        <v>1666.5800000000472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'[1]серпень'!$E$107</f>
        <v>322634.09</v>
      </c>
      <c r="C55" s="12">
        <f>'[1]серпень'!$F$107</f>
        <v>282894.56000000006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2014-08-07T08:53:00Z</dcterms:modified>
  <cp:category/>
  <cp:version/>
  <cp:contentType/>
  <cp:contentStatus/>
</cp:coreProperties>
</file>